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8" i="1"/>
  <c r="M9"/>
  <c r="M5"/>
  <c r="M6"/>
  <c r="M7" s="1"/>
  <c r="L5"/>
  <c r="O5" s="1"/>
  <c r="K6"/>
  <c r="L6" s="1"/>
  <c r="K5"/>
  <c r="N5" s="1"/>
  <c r="M16"/>
  <c r="M15"/>
  <c r="M12"/>
  <c r="M13" s="1"/>
  <c r="M10"/>
  <c r="K16"/>
  <c r="N16" s="1"/>
  <c r="K15"/>
  <c r="L15" s="1"/>
  <c r="O15" s="1"/>
  <c r="K12"/>
  <c r="N12" s="1"/>
  <c r="N13" s="1"/>
  <c r="K9"/>
  <c r="N10" l="1"/>
  <c r="N9"/>
  <c r="N6"/>
  <c r="N7" s="1"/>
  <c r="M17"/>
  <c r="L16"/>
  <c r="O16" s="1"/>
  <c r="O17" s="1"/>
  <c r="L9"/>
  <c r="N15"/>
  <c r="N17" s="1"/>
  <c r="O6"/>
  <c r="O7" s="1"/>
  <c r="L12"/>
  <c r="O12" s="1"/>
  <c r="O13" s="1"/>
  <c r="N18" l="1"/>
  <c r="O10"/>
  <c r="O18" s="1"/>
  <c r="O9"/>
</calcChain>
</file>

<file path=xl/sharedStrings.xml><?xml version="1.0" encoding="utf-8"?>
<sst xmlns="http://schemas.openxmlformats.org/spreadsheetml/2006/main" count="90" uniqueCount="44">
  <si>
    <t>L.p.</t>
  </si>
  <si>
    <t>Nazwa międzynarodowa</t>
  </si>
  <si>
    <t xml:space="preserve">Nazwa handlowa </t>
  </si>
  <si>
    <t>j.m.</t>
  </si>
  <si>
    <t>Postać/ rodzaj op j.</t>
  </si>
  <si>
    <t>Dawka / wielkość op.j.</t>
  </si>
  <si>
    <t>Ilość w op.j.*</t>
  </si>
  <si>
    <t>Cena j. Netto</t>
  </si>
  <si>
    <t>VAT</t>
  </si>
  <si>
    <t>Kwota j. VAT</t>
  </si>
  <si>
    <t>Cena j. Brutto</t>
  </si>
  <si>
    <t>Kwota VAT</t>
  </si>
  <si>
    <t>CPV</t>
  </si>
  <si>
    <t>Kod EAN</t>
  </si>
  <si>
    <t>ZADANIE 1 – wymagane oświadczenie o surowcach farmaceutycznych</t>
  </si>
  <si>
    <t>Spiritus Vini   do receptury</t>
  </si>
  <si>
    <t>op</t>
  </si>
  <si>
    <t>płyn</t>
  </si>
  <si>
    <t>800g**</t>
  </si>
  <si>
    <t>33600000-6</t>
  </si>
  <si>
    <t>800g **</t>
  </si>
  <si>
    <t>**Zamawiający nie dopuszcza zaoferowania opakowań o większej gramaturze niż podane w zadaniu  1</t>
  </si>
  <si>
    <t>ZADANIE 2 ** - wymagane oświadczenie o surowcach farmaceutycznych</t>
  </si>
  <si>
    <t>Saccharum lactis</t>
  </si>
  <si>
    <t>op.</t>
  </si>
  <si>
    <t>subst.rec.</t>
  </si>
  <si>
    <t>0,25kg</t>
  </si>
  <si>
    <t>ZADANIE 3 - ** - wymagane oświadczenie o surowcach farmaceutycznych</t>
  </si>
  <si>
    <t>Carbo medicinalis</t>
  </si>
  <si>
    <t xml:space="preserve">proszek  </t>
  </si>
  <si>
    <t>50g</t>
  </si>
  <si>
    <t>**Zamawiający nie dopuszcza zaoferowania opakowań o większej gramaturze niż podane w zadaniu  3</t>
  </si>
  <si>
    <t>ZADANIE 4 - wymagane oświadczenie o surowcach farmaceutycznych</t>
  </si>
  <si>
    <t>Lanolinum anhydricum</t>
  </si>
  <si>
    <t>podłoże maściowe</t>
  </si>
  <si>
    <t>1kg</t>
  </si>
  <si>
    <t>Vaselinum album</t>
  </si>
  <si>
    <t>ILOŚĆ</t>
  </si>
  <si>
    <t>Wartość netto</t>
  </si>
  <si>
    <t xml:space="preserve">Wartość brutto </t>
  </si>
  <si>
    <t>Razem</t>
  </si>
  <si>
    <t>x</t>
  </si>
  <si>
    <t>EZ/275/301/25</t>
  </si>
  <si>
    <t>ZAŁACZNIK NR 1 FORMULARZ ASORTYMENTOWO-CENOWY</t>
  </si>
</sst>
</file>

<file path=xl/styles.xml><?xml version="1.0" encoding="utf-8"?>
<styleSheet xmlns="http://schemas.openxmlformats.org/spreadsheetml/2006/main">
  <numFmts count="3">
    <numFmt numFmtId="164" formatCode="#,##0;[Red]\-#,##0"/>
    <numFmt numFmtId="165" formatCode="#,##0.0"/>
    <numFmt numFmtId="166" formatCode="\ * #,##0.00&quot;      &quot;;\-* #,##0.00&quot;      &quot;;\ * \-#&quot;      &quot;;@\ "/>
  </numFmts>
  <fonts count="11">
    <font>
      <sz val="10"/>
      <name val="Arial"/>
      <family val="2"/>
      <charset val="238"/>
    </font>
    <font>
      <sz val="10"/>
      <color rgb="FF000000"/>
      <name val="Mangal"/>
      <family val="2"/>
      <charset val="238"/>
    </font>
    <font>
      <sz val="10"/>
      <name val="Arial CE"/>
      <family val="2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6" fontId="6" fillId="0" borderId="0" applyBorder="0" applyAlignment="0" applyProtection="0"/>
    <xf numFmtId="9" fontId="6" fillId="0" borderId="0" applyBorder="0" applyAlignment="0" applyProtection="0"/>
    <xf numFmtId="0" fontId="1" fillId="0" borderId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</cellStyleXfs>
  <cellXfs count="43">
    <xf numFmtId="0" fontId="0" fillId="0" borderId="0" xfId="0"/>
    <xf numFmtId="4" fontId="0" fillId="0" borderId="0" xfId="0" applyNumberFormat="1"/>
    <xf numFmtId="4" fontId="5" fillId="0" borderId="0" xfId="1" applyNumberFormat="1" applyFont="1" applyFill="1" applyBorder="1" applyAlignment="1" applyProtection="1">
      <alignment horizontal="center" vertical="center" wrapText="1"/>
    </xf>
    <xf numFmtId="4" fontId="3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2" borderId="3" xfId="5" applyFont="1" applyFill="1" applyBorder="1" applyAlignment="1">
      <alignment vertical="center" wrapText="1"/>
    </xf>
    <xf numFmtId="0" fontId="7" fillId="2" borderId="4" xfId="5" applyFont="1" applyFill="1" applyBorder="1" applyAlignment="1">
      <alignment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 applyProtection="1">
      <alignment horizontal="center" vertical="center" wrapText="1"/>
    </xf>
    <xf numFmtId="9" fontId="8" fillId="0" borderId="1" xfId="2" applyFont="1" applyBorder="1" applyAlignment="1" applyProtection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Border="1" applyAlignment="1" applyProtection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7" fillId="0" borderId="1" xfId="0" applyFont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/>
    </xf>
    <xf numFmtId="0" fontId="7" fillId="2" borderId="2" xfId="5" applyFont="1" applyFill="1" applyBorder="1" applyAlignment="1">
      <alignment horizontal="left" vertical="center" wrapText="1"/>
    </xf>
    <xf numFmtId="0" fontId="7" fillId="2" borderId="3" xfId="5" applyFont="1" applyFill="1" applyBorder="1" applyAlignment="1">
      <alignment horizontal="left" vertical="center" wrapText="1"/>
    </xf>
    <xf numFmtId="0" fontId="7" fillId="2" borderId="4" xfId="5" applyFont="1" applyFill="1" applyBorder="1" applyAlignment="1">
      <alignment horizontal="left" vertical="center" wrapText="1"/>
    </xf>
    <xf numFmtId="2" fontId="7" fillId="0" borderId="5" xfId="0" applyNumberFormat="1" applyFont="1" applyBorder="1" applyAlignment="1" applyProtection="1">
      <alignment horizontal="left" vertical="center"/>
    </xf>
    <xf numFmtId="2" fontId="7" fillId="0" borderId="6" xfId="0" applyNumberFormat="1" applyFont="1" applyBorder="1" applyAlignment="1" applyProtection="1">
      <alignment horizontal="left" vertical="center"/>
    </xf>
    <xf numFmtId="0" fontId="7" fillId="0" borderId="1" xfId="5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9">
    <cellStyle name="Dziesiętny" xfId="1" builtinId="3"/>
    <cellStyle name="Excel Built-in Normal" xfId="5"/>
    <cellStyle name="Excel Built-in Normal 2" xfId="7"/>
    <cellStyle name="Excel Built-in Normal 6" xfId="8"/>
    <cellStyle name="Excel Built-in Normalny 2" xfId="6"/>
    <cellStyle name="Nagłówek" xfId="3"/>
    <cellStyle name="Normalny" xfId="0" builtinId="0"/>
    <cellStyle name="Normalny 2" xfId="4"/>
    <cellStyle name="Procentowy" xfId="2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zoomScale="90" zoomScaleNormal="90" workbookViewId="0">
      <selection activeCell="M19" sqref="M19"/>
    </sheetView>
  </sheetViews>
  <sheetFormatPr defaultColWidth="11.5703125" defaultRowHeight="12.75"/>
  <cols>
    <col min="1" max="1" width="4.85546875" customWidth="1"/>
    <col min="2" max="2" width="34.140625" customWidth="1"/>
    <col min="3" max="3" width="18.140625" customWidth="1"/>
    <col min="4" max="4" width="7.28515625" customWidth="1"/>
    <col min="5" max="5" width="13.85546875" customWidth="1"/>
    <col min="7" max="7" width="13" customWidth="1"/>
    <col min="8" max="8" width="13.42578125" customWidth="1"/>
    <col min="9" max="9" width="13.140625" customWidth="1"/>
    <col min="10" max="10" width="8.5703125" customWidth="1"/>
    <col min="12" max="12" width="12.7109375" customWidth="1"/>
    <col min="13" max="13" width="14.28515625" customWidth="1"/>
    <col min="15" max="15" width="14.140625" customWidth="1"/>
    <col min="16" max="16" width="12.7109375" customWidth="1"/>
    <col min="17" max="17" width="15.5703125" customWidth="1"/>
  </cols>
  <sheetData>
    <row r="1" spans="1:17" ht="18.75" customHeight="1">
      <c r="A1" s="39" t="s">
        <v>42</v>
      </c>
      <c r="B1" s="40"/>
    </row>
    <row r="2" spans="1:17" ht="30.75" customHeight="1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42.75">
      <c r="A3" s="4" t="s">
        <v>0</v>
      </c>
      <c r="B3" s="5" t="s">
        <v>1</v>
      </c>
      <c r="C3" s="6" t="s">
        <v>2</v>
      </c>
      <c r="D3" s="6" t="s">
        <v>3</v>
      </c>
      <c r="E3" s="4" t="s">
        <v>4</v>
      </c>
      <c r="F3" s="5" t="s">
        <v>5</v>
      </c>
      <c r="G3" s="7" t="s">
        <v>6</v>
      </c>
      <c r="H3" s="8" t="s">
        <v>37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38</v>
      </c>
      <c r="N3" s="4" t="s">
        <v>11</v>
      </c>
      <c r="O3" s="4" t="s">
        <v>39</v>
      </c>
      <c r="P3" s="4" t="s">
        <v>12</v>
      </c>
      <c r="Q3" s="9" t="s">
        <v>13</v>
      </c>
    </row>
    <row r="4" spans="1:17" ht="34.5" customHeight="1">
      <c r="A4" s="36" t="s">
        <v>14</v>
      </c>
      <c r="B4" s="37"/>
      <c r="C4" s="37"/>
      <c r="D4" s="37"/>
      <c r="E4" s="37"/>
      <c r="F4" s="37"/>
      <c r="G4" s="37"/>
      <c r="H4" s="37"/>
      <c r="I4" s="37"/>
      <c r="J4" s="37"/>
      <c r="K4" s="10"/>
      <c r="L4" s="11"/>
      <c r="M4" s="12"/>
      <c r="N4" s="12"/>
      <c r="O4" s="12"/>
      <c r="P4" s="13"/>
      <c r="Q4" s="12"/>
    </row>
    <row r="5" spans="1:17" ht="44.25" customHeight="1">
      <c r="A5" s="23">
        <v>1</v>
      </c>
      <c r="B5" s="4" t="s">
        <v>15</v>
      </c>
      <c r="C5" s="14"/>
      <c r="D5" s="15" t="s">
        <v>16</v>
      </c>
      <c r="E5" s="15" t="s">
        <v>17</v>
      </c>
      <c r="F5" s="16">
        <v>0.96</v>
      </c>
      <c r="G5" s="15" t="s">
        <v>18</v>
      </c>
      <c r="H5" s="32">
        <v>10</v>
      </c>
      <c r="I5" s="18">
        <v>0</v>
      </c>
      <c r="J5" s="19">
        <v>0.23</v>
      </c>
      <c r="K5" s="18">
        <f>I5*J5</f>
        <v>0</v>
      </c>
      <c r="L5" s="18">
        <f>I5+K5</f>
        <v>0</v>
      </c>
      <c r="M5" s="18">
        <f>H5*I5</f>
        <v>0</v>
      </c>
      <c r="N5" s="18">
        <f>H5*K5</f>
        <v>0</v>
      </c>
      <c r="O5" s="18">
        <f>H5*L5</f>
        <v>0</v>
      </c>
      <c r="P5" s="15" t="s">
        <v>19</v>
      </c>
      <c r="Q5" s="20"/>
    </row>
    <row r="6" spans="1:17" ht="39.75" customHeight="1">
      <c r="A6" s="23">
        <v>2</v>
      </c>
      <c r="B6" s="4" t="s">
        <v>15</v>
      </c>
      <c r="C6" s="14"/>
      <c r="D6" s="15" t="s">
        <v>16</v>
      </c>
      <c r="E6" s="15" t="s">
        <v>17</v>
      </c>
      <c r="F6" s="16">
        <v>0.7</v>
      </c>
      <c r="G6" s="15" t="s">
        <v>20</v>
      </c>
      <c r="H6" s="32">
        <v>65</v>
      </c>
      <c r="I6" s="18">
        <v>0</v>
      </c>
      <c r="J6" s="19">
        <v>0.23</v>
      </c>
      <c r="K6" s="18">
        <f>I6*J6</f>
        <v>0</v>
      </c>
      <c r="L6" s="18">
        <f>I6+K6</f>
        <v>0</v>
      </c>
      <c r="M6" s="18">
        <f>H6*I6</f>
        <v>0</v>
      </c>
      <c r="N6" s="18">
        <f>H6*K6</f>
        <v>0</v>
      </c>
      <c r="O6" s="18">
        <f>H6*L6</f>
        <v>0</v>
      </c>
      <c r="P6" s="15" t="s">
        <v>19</v>
      </c>
      <c r="Q6" s="20"/>
    </row>
    <row r="7" spans="1:17" ht="26.25" customHeight="1">
      <c r="A7" s="41" t="s">
        <v>21</v>
      </c>
      <c r="B7" s="41"/>
      <c r="C7" s="41"/>
      <c r="D7" s="41"/>
      <c r="E7" s="41"/>
      <c r="F7" s="41"/>
      <c r="G7" s="41"/>
      <c r="H7" s="41"/>
      <c r="I7" s="41"/>
      <c r="J7" s="41"/>
      <c r="K7" s="18" t="s">
        <v>41</v>
      </c>
      <c r="L7" s="18" t="s">
        <v>41</v>
      </c>
      <c r="M7" s="12">
        <f>SUM(M5:M6)</f>
        <v>0</v>
      </c>
      <c r="N7" s="12">
        <f>SUM(N5:N6)</f>
        <v>0</v>
      </c>
      <c r="O7" s="12">
        <f>SUM(O5:O6)</f>
        <v>0</v>
      </c>
      <c r="P7" s="14" t="s">
        <v>41</v>
      </c>
      <c r="Q7" s="21" t="s">
        <v>41</v>
      </c>
    </row>
    <row r="8" spans="1:17" ht="33.75" customHeight="1">
      <c r="A8" s="36" t="s">
        <v>22</v>
      </c>
      <c r="B8" s="37"/>
      <c r="C8" s="37"/>
      <c r="D8" s="37"/>
      <c r="E8" s="37"/>
      <c r="F8" s="37"/>
      <c r="G8" s="37"/>
      <c r="H8" s="37"/>
      <c r="I8" s="37"/>
      <c r="J8" s="38"/>
      <c r="K8" s="12"/>
      <c r="L8" s="12"/>
      <c r="M8" s="22"/>
      <c r="N8" s="22"/>
      <c r="O8" s="22"/>
      <c r="P8" s="13"/>
      <c r="Q8" s="12"/>
    </row>
    <row r="9" spans="1:17" ht="31.5" customHeight="1">
      <c r="A9" s="23">
        <v>1</v>
      </c>
      <c r="B9" s="24" t="s">
        <v>23</v>
      </c>
      <c r="C9" s="4"/>
      <c r="D9" s="14" t="s">
        <v>24</v>
      </c>
      <c r="E9" s="25" t="s">
        <v>25</v>
      </c>
      <c r="F9" s="25" t="s">
        <v>26</v>
      </c>
      <c r="G9" s="14">
        <v>1</v>
      </c>
      <c r="H9" s="32">
        <v>2</v>
      </c>
      <c r="I9" s="18">
        <v>0</v>
      </c>
      <c r="J9" s="19">
        <v>0.23</v>
      </c>
      <c r="K9" s="18">
        <f>I9*J9</f>
        <v>0</v>
      </c>
      <c r="L9" s="18">
        <f>I9+K9</f>
        <v>0</v>
      </c>
      <c r="M9" s="18">
        <f>H9*I9</f>
        <v>0</v>
      </c>
      <c r="N9" s="18">
        <f>H9*K9</f>
        <v>0</v>
      </c>
      <c r="O9" s="18">
        <f>H9*L9</f>
        <v>0</v>
      </c>
      <c r="P9" s="26" t="s">
        <v>19</v>
      </c>
      <c r="Q9" s="20"/>
    </row>
    <row r="10" spans="1:17" ht="30" customHeight="1">
      <c r="A10" s="14" t="s">
        <v>41</v>
      </c>
      <c r="B10" s="25" t="s">
        <v>41</v>
      </c>
      <c r="C10" s="15" t="s">
        <v>41</v>
      </c>
      <c r="D10" s="14" t="s">
        <v>41</v>
      </c>
      <c r="E10" s="25" t="s">
        <v>41</v>
      </c>
      <c r="F10" s="25" t="s">
        <v>41</v>
      </c>
      <c r="G10" s="14" t="s">
        <v>41</v>
      </c>
      <c r="H10" s="17" t="s">
        <v>41</v>
      </c>
      <c r="I10" s="18" t="s">
        <v>41</v>
      </c>
      <c r="J10" s="19" t="s">
        <v>41</v>
      </c>
      <c r="K10" s="18" t="s">
        <v>41</v>
      </c>
      <c r="L10" s="18" t="s">
        <v>41</v>
      </c>
      <c r="M10" s="12">
        <f>SUM(M9:M9)</f>
        <v>0</v>
      </c>
      <c r="N10" s="12">
        <f>SUM(N9:N9)</f>
        <v>0</v>
      </c>
      <c r="O10" s="12">
        <f>SUM(O9:O9)</f>
        <v>0</v>
      </c>
      <c r="P10" s="26" t="s">
        <v>41</v>
      </c>
      <c r="Q10" s="20" t="s">
        <v>41</v>
      </c>
    </row>
    <row r="11" spans="1:17" ht="33.75" customHeight="1">
      <c r="A11" s="36" t="s">
        <v>27</v>
      </c>
      <c r="B11" s="37"/>
      <c r="C11" s="37"/>
      <c r="D11" s="37"/>
      <c r="E11" s="37"/>
      <c r="F11" s="37"/>
      <c r="G11" s="37"/>
      <c r="H11" s="37"/>
      <c r="I11" s="37"/>
      <c r="J11" s="38"/>
      <c r="K11" s="12"/>
      <c r="L11" s="12"/>
      <c r="M11" s="22"/>
      <c r="N11" s="22"/>
      <c r="O11" s="22"/>
      <c r="P11" s="27"/>
      <c r="Q11" s="28"/>
    </row>
    <row r="12" spans="1:17" ht="38.25" customHeight="1">
      <c r="A12" s="23">
        <v>1</v>
      </c>
      <c r="B12" s="24" t="s">
        <v>28</v>
      </c>
      <c r="C12" s="4"/>
      <c r="D12" s="14" t="s">
        <v>24</v>
      </c>
      <c r="E12" s="25" t="s">
        <v>29</v>
      </c>
      <c r="F12" s="25" t="s">
        <v>30</v>
      </c>
      <c r="G12" s="14">
        <v>1</v>
      </c>
      <c r="H12" s="32">
        <v>60</v>
      </c>
      <c r="I12" s="18">
        <v>0</v>
      </c>
      <c r="J12" s="19">
        <v>0.23</v>
      </c>
      <c r="K12" s="18">
        <f>I12*J12</f>
        <v>0</v>
      </c>
      <c r="L12" s="18">
        <f>I12+K12</f>
        <v>0</v>
      </c>
      <c r="M12" s="18">
        <f>H12*I12</f>
        <v>0</v>
      </c>
      <c r="N12" s="18">
        <f>H12*K12</f>
        <v>0</v>
      </c>
      <c r="O12" s="18">
        <f>H12*L12</f>
        <v>0</v>
      </c>
      <c r="P12" s="26" t="s">
        <v>19</v>
      </c>
      <c r="Q12" s="20"/>
    </row>
    <row r="13" spans="1:17" ht="24.75" customHeight="1">
      <c r="A13" s="41" t="s">
        <v>31</v>
      </c>
      <c r="B13" s="41"/>
      <c r="C13" s="41"/>
      <c r="D13" s="41"/>
      <c r="E13" s="41"/>
      <c r="F13" s="41"/>
      <c r="G13" s="41"/>
      <c r="H13" s="41"/>
      <c r="I13" s="41"/>
      <c r="J13" s="41"/>
      <c r="K13" s="29"/>
      <c r="L13" s="29"/>
      <c r="M13" s="12">
        <f>SUM(M12)</f>
        <v>0</v>
      </c>
      <c r="N13" s="12">
        <f>SUM(N12)</f>
        <v>0</v>
      </c>
      <c r="O13" s="12">
        <f>SUM(O12)</f>
        <v>0</v>
      </c>
      <c r="P13" s="14" t="s">
        <v>41</v>
      </c>
      <c r="Q13" s="21" t="s">
        <v>41</v>
      </c>
    </row>
    <row r="14" spans="1:17" ht="33" customHeight="1">
      <c r="A14" s="36" t="s">
        <v>32</v>
      </c>
      <c r="B14" s="37"/>
      <c r="C14" s="37"/>
      <c r="D14" s="37"/>
      <c r="E14" s="37"/>
      <c r="F14" s="37"/>
      <c r="G14" s="37"/>
      <c r="H14" s="37"/>
      <c r="I14" s="37"/>
      <c r="J14" s="38"/>
      <c r="K14" s="12"/>
      <c r="L14" s="12"/>
      <c r="M14" s="22"/>
      <c r="N14" s="22"/>
      <c r="O14" s="22"/>
      <c r="P14" s="30"/>
      <c r="Q14" s="31"/>
    </row>
    <row r="15" spans="1:17" ht="32.25" customHeight="1">
      <c r="A15" s="4">
        <v>1</v>
      </c>
      <c r="B15" s="4" t="s">
        <v>33</v>
      </c>
      <c r="C15" s="4"/>
      <c r="D15" s="15" t="s">
        <v>24</v>
      </c>
      <c r="E15" s="14" t="s">
        <v>34</v>
      </c>
      <c r="F15" s="14" t="s">
        <v>35</v>
      </c>
      <c r="G15" s="14">
        <v>1</v>
      </c>
      <c r="H15" s="32">
        <v>65</v>
      </c>
      <c r="I15" s="18">
        <v>0</v>
      </c>
      <c r="J15" s="19">
        <v>0.23</v>
      </c>
      <c r="K15" s="18">
        <f>I15*J15</f>
        <v>0</v>
      </c>
      <c r="L15" s="18">
        <f>I15+K15</f>
        <v>0</v>
      </c>
      <c r="M15" s="18">
        <f>H15*I15</f>
        <v>0</v>
      </c>
      <c r="N15" s="18">
        <f>H15*K15</f>
        <v>0</v>
      </c>
      <c r="O15" s="18">
        <f>H15*L15</f>
        <v>0</v>
      </c>
      <c r="P15" s="14" t="s">
        <v>19</v>
      </c>
      <c r="Q15" s="20"/>
    </row>
    <row r="16" spans="1:17" ht="33.75" customHeight="1">
      <c r="A16" s="4">
        <v>2</v>
      </c>
      <c r="B16" s="4" t="s">
        <v>36</v>
      </c>
      <c r="C16" s="4"/>
      <c r="D16" s="15" t="s">
        <v>24</v>
      </c>
      <c r="E16" s="14" t="s">
        <v>34</v>
      </c>
      <c r="F16" s="14" t="s">
        <v>35</v>
      </c>
      <c r="G16" s="14">
        <v>1</v>
      </c>
      <c r="H16" s="32">
        <v>220</v>
      </c>
      <c r="I16" s="18">
        <v>0</v>
      </c>
      <c r="J16" s="19">
        <v>0.23</v>
      </c>
      <c r="K16" s="18">
        <f>I16*J16</f>
        <v>0</v>
      </c>
      <c r="L16" s="18">
        <f>I16+K16</f>
        <v>0</v>
      </c>
      <c r="M16" s="18">
        <f>H16*I16</f>
        <v>0</v>
      </c>
      <c r="N16" s="18">
        <f>H16*K16</f>
        <v>0</v>
      </c>
      <c r="O16" s="18">
        <f>H16*L16</f>
        <v>0</v>
      </c>
      <c r="P16" s="14" t="s">
        <v>19</v>
      </c>
      <c r="Q16" s="20"/>
    </row>
    <row r="17" spans="1:17" ht="33.75" customHeight="1">
      <c r="A17" s="15" t="s">
        <v>41</v>
      </c>
      <c r="B17" s="15" t="s">
        <v>41</v>
      </c>
      <c r="C17" s="15" t="s">
        <v>41</v>
      </c>
      <c r="D17" s="15" t="s">
        <v>41</v>
      </c>
      <c r="E17" s="14" t="s">
        <v>41</v>
      </c>
      <c r="F17" s="14" t="s">
        <v>41</v>
      </c>
      <c r="G17" s="14" t="s">
        <v>41</v>
      </c>
      <c r="H17" s="17" t="s">
        <v>41</v>
      </c>
      <c r="I17" s="18" t="s">
        <v>41</v>
      </c>
      <c r="J17" s="19" t="s">
        <v>41</v>
      </c>
      <c r="K17" s="18" t="s">
        <v>41</v>
      </c>
      <c r="L17" s="18" t="s">
        <v>41</v>
      </c>
      <c r="M17" s="12">
        <f>SUM(M15:M16)</f>
        <v>0</v>
      </c>
      <c r="N17" s="12">
        <f>SUM(N15:N16)</f>
        <v>0</v>
      </c>
      <c r="O17" s="12">
        <f>SUM(O15:O16)</f>
        <v>0</v>
      </c>
      <c r="P17" s="14" t="s">
        <v>41</v>
      </c>
      <c r="Q17" s="20" t="s">
        <v>41</v>
      </c>
    </row>
    <row r="18" spans="1:17" ht="24.7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 t="s">
        <v>40</v>
      </c>
      <c r="M18" s="35">
        <f>M7+M10+M13+M17</f>
        <v>0</v>
      </c>
      <c r="N18" s="35">
        <f>N7+N10+N13+N17</f>
        <v>0</v>
      </c>
      <c r="O18" s="35">
        <f>O7+O10+O13+O17</f>
        <v>0</v>
      </c>
      <c r="P18" s="33"/>
      <c r="Q18" s="33"/>
    </row>
    <row r="20" spans="1:17">
      <c r="L20" s="2"/>
      <c r="M20" s="3"/>
      <c r="N20" s="3"/>
      <c r="O20" s="3"/>
    </row>
    <row r="23" spans="1:17">
      <c r="M23" s="1"/>
      <c r="O23" s="1"/>
    </row>
  </sheetData>
  <mergeCells count="8">
    <mergeCell ref="A14:J14"/>
    <mergeCell ref="A1:B1"/>
    <mergeCell ref="A13:J13"/>
    <mergeCell ref="A2:Q2"/>
    <mergeCell ref="A7:J7"/>
    <mergeCell ref="A4:J4"/>
    <mergeCell ref="A8:J8"/>
    <mergeCell ref="A11:J11"/>
  </mergeCells>
  <pageMargins left="0.78740157480314965" right="0.78740157480314965" top="1.0236220472440944" bottom="1.0236220472440944" header="0.78740157480314965" footer="0.78740157480314965"/>
  <pageSetup paperSize="9" scale="55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Sokół</dc:creator>
  <cp:lastModifiedBy>msokol</cp:lastModifiedBy>
  <cp:revision>12</cp:revision>
  <cp:lastPrinted>2025-04-04T05:48:33Z</cp:lastPrinted>
  <dcterms:created xsi:type="dcterms:W3CDTF">2017-10-20T23:41:04Z</dcterms:created>
  <dcterms:modified xsi:type="dcterms:W3CDTF">2025-04-04T10:05:01Z</dcterms:modified>
  <dc:language>pl-PL</dc:language>
</cp:coreProperties>
</file>